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105" windowHeight="11085"/>
  </bookViews>
  <sheets>
    <sheet name="БТР" sheetId="5" r:id="rId1"/>
    <sheet name="Лист1" sheetId="6" r:id="rId2"/>
  </sheets>
  <externalReferences>
    <externalReference r:id="rId3"/>
    <externalReference r:id="rId4"/>
  </externalReferences>
  <definedNames>
    <definedName name="_xlnm.Print_Titles" localSheetId="0">БТР!$2:$3</definedName>
    <definedName name="_xlnm.Print_Area" localSheetId="0">БТР!$A$1:$F$38</definedName>
    <definedName name="Таб41">#REF!</definedName>
    <definedName name="Табл1">#REF!</definedName>
    <definedName name="Табл10">#REF!</definedName>
    <definedName name="Табл10ошибка">#REF!</definedName>
    <definedName name="Табл11">#REF!</definedName>
    <definedName name="Табл11ошибка">#REF!</definedName>
    <definedName name="Табл12">#REF!</definedName>
    <definedName name="Табл12ошибка">#REF!</definedName>
    <definedName name="Табл14ошибка">'[1]Табл2-23'!#REF!</definedName>
    <definedName name="Табл15">#REF!</definedName>
    <definedName name="Табл15ошибка">#REF!</definedName>
    <definedName name="Табл16">#REF!</definedName>
    <definedName name="Табл16ошибка">#REF!</definedName>
    <definedName name="Табл171">[2]Табл17!$O$5:$O$35</definedName>
    <definedName name="Табл18">#REF!</definedName>
    <definedName name="Табл18ошибка">#REF!</definedName>
    <definedName name="Табл18ошибка2">#REF!</definedName>
    <definedName name="Табл19">#REF!</definedName>
    <definedName name="Табл19ошибка">#REF!</definedName>
    <definedName name="Табл1ошибка">#REF!</definedName>
    <definedName name="Табл1ошибка2">#REF!</definedName>
    <definedName name="Табл2">#REF!</definedName>
    <definedName name="Табл20">#REF!</definedName>
    <definedName name="Табл20ошибка">#REF!</definedName>
    <definedName name="Табл20ошибка2">#REF!</definedName>
    <definedName name="Табл21">#REF!</definedName>
    <definedName name="Табл21ошибка">#REF!</definedName>
    <definedName name="Табл21ошибка2">#REF!</definedName>
    <definedName name="Табл22">#REF!</definedName>
    <definedName name="Табл22ошибка">#REF!</definedName>
    <definedName name="Табл23">#REF!</definedName>
    <definedName name="Табл23ошибка">#REF!</definedName>
    <definedName name="Табл23ошибка2">#REF!</definedName>
    <definedName name="Табл25">#REF!</definedName>
    <definedName name="Табл25ошибка">#REF!</definedName>
    <definedName name="Табл25ошибка2">#REF!</definedName>
    <definedName name="Табл26">'[1]Табл2-44'!#REF!</definedName>
    <definedName name="Табл26ошибка">'[1]Табл2-44'!#REF!</definedName>
    <definedName name="Табл27">#REF!</definedName>
    <definedName name="Табл271">[2]Табл27!$A$7:$L$33</definedName>
    <definedName name="Табл272">[2]Табл27!$M$6:$M$33</definedName>
    <definedName name="Табл27ошибка">#REF!</definedName>
    <definedName name="Табл28">#REF!</definedName>
    <definedName name="Табл28ошибка">#REF!</definedName>
    <definedName name="Табл2ошибка">#REF!</definedName>
    <definedName name="Табл2ошибка2">#REF!</definedName>
    <definedName name="Табл31">#REF!</definedName>
    <definedName name="Табл31ошибка">#REF!</definedName>
    <definedName name="Табл32ошибка">'[1]Табл2-30'!#REF!</definedName>
    <definedName name="Табл33">#REF!</definedName>
    <definedName name="Табл33ошибка">#REF!</definedName>
    <definedName name="Табл34">#REF!</definedName>
    <definedName name="Табл34ошибка">#REF!</definedName>
    <definedName name="Табл35">#REF!</definedName>
    <definedName name="Табл35ошибка">#REF!</definedName>
    <definedName name="Табл36">#REF!</definedName>
    <definedName name="Табл36ошибка">#REF!</definedName>
    <definedName name="Табл37">#REF!</definedName>
    <definedName name="Табл37ошибка">#REF!</definedName>
    <definedName name="Табл38">#REF!</definedName>
    <definedName name="Табл38ошибка">#REF!</definedName>
    <definedName name="Табл39">#REF!</definedName>
    <definedName name="Табл39ошибка">#REF!</definedName>
    <definedName name="Табл40">#REF!</definedName>
    <definedName name="Табл40ошибка">#REF!</definedName>
    <definedName name="Табл41ошибка">#REF!</definedName>
    <definedName name="Табл42ошибка">'[1]Табл4-27'!#REF!</definedName>
    <definedName name="Табл43ошибка">'[1]Табл4-31'!#REF!</definedName>
    <definedName name="Табл44ошибка">'[1]Табл4-32'!#REF!</definedName>
    <definedName name="Табл45ошибка">'[1]Табл4-36'!#REF!</definedName>
    <definedName name="Табл46ошибка">'[1]Табл4-37'!#REF!</definedName>
    <definedName name="Табл47">#REF!</definedName>
    <definedName name="Табл47ошибка">#REF!</definedName>
    <definedName name="Табл47ошибка2">#REF!</definedName>
    <definedName name="Табл48">#REF!</definedName>
    <definedName name="Табл48ошибка">#REF!</definedName>
    <definedName name="Табл49">#REF!</definedName>
    <definedName name="Табл49ошибка">#REF!</definedName>
    <definedName name="Табл49ошибка2">#REF!</definedName>
    <definedName name="Табл4ошибка">'[1]Табл4-1'!#REF!</definedName>
    <definedName name="Табл50">#REF!</definedName>
    <definedName name="Табл50ошибка">#REF!</definedName>
    <definedName name="Табл50ошибка2">#REF!</definedName>
    <definedName name="Табл51">#REF!</definedName>
    <definedName name="Табл51ошибка">#REF!</definedName>
    <definedName name="Табл51ошибка2">#REF!</definedName>
    <definedName name="Табл52">#REF!</definedName>
    <definedName name="Табл52ошибка">#REF!</definedName>
    <definedName name="Табл53">#REF!</definedName>
    <definedName name="Табл53ошибка">#REF!</definedName>
    <definedName name="Табл53ошибка2">#REF!</definedName>
    <definedName name="Табл54">#REF!</definedName>
    <definedName name="Табл54ошибка">#REF!</definedName>
    <definedName name="Табл55ошибка">'[1]Табл4-51'!#REF!</definedName>
    <definedName name="Табл56">#REF!</definedName>
    <definedName name="Табл56ошибка">#REF!</definedName>
    <definedName name="Табл57">#REF!</definedName>
    <definedName name="Табл57ошибка">#REF!</definedName>
    <definedName name="Табл57ошибка2">#REF!</definedName>
    <definedName name="Табл58">#REF!</definedName>
    <definedName name="Табл58ошибка">#REF!</definedName>
    <definedName name="Табл58ошибка2">#REF!</definedName>
    <definedName name="Табл59">#REF!</definedName>
    <definedName name="Табл59ошибка">#REF!</definedName>
    <definedName name="Табл5ошибка">'[1]Табл1-1'!#REF!</definedName>
    <definedName name="Табл60">#REF!</definedName>
    <definedName name="Табл60ошибка">#REF!</definedName>
    <definedName name="Табл61">#REF!</definedName>
    <definedName name="Табл61ошибка">#REF!</definedName>
    <definedName name="Табл62">#REF!</definedName>
    <definedName name="Табл62ошибка">#REF!</definedName>
    <definedName name="Табл63ошибка">'[1]Табл5-13'!#REF!</definedName>
    <definedName name="Табл64">#REF!</definedName>
    <definedName name="Табл64ошибка">#REF!</definedName>
    <definedName name="Табл64ошибка2">#REF!</definedName>
    <definedName name="Табл65">#REF!</definedName>
    <definedName name="Табл65ошибка">#REF!</definedName>
    <definedName name="Табл65ошибка2">#REF!</definedName>
    <definedName name="Табл66">#REF!</definedName>
    <definedName name="Табл66ошибка">#REF!</definedName>
    <definedName name="Табл66ошибка2">#REF!</definedName>
    <definedName name="Табл6ошибка">'[1]Табл1-4'!#REF!</definedName>
    <definedName name="Табл7">#REF!</definedName>
    <definedName name="Табл7ошибка">#REF!</definedName>
    <definedName name="Табл8">#REF!</definedName>
    <definedName name="Табл8ошибка">#REF!</definedName>
    <definedName name="Табл9">#REF!</definedName>
    <definedName name="Табл9ошибка">#REF!</definedName>
  </definedNames>
  <calcPr calcId="125725"/>
</workbook>
</file>

<file path=xl/calcChain.xml><?xml version="1.0" encoding="utf-8"?>
<calcChain xmlns="http://schemas.openxmlformats.org/spreadsheetml/2006/main">
  <c r="G14" i="5"/>
  <c r="C8"/>
  <c r="D8"/>
  <c r="E8"/>
  <c r="F8"/>
  <c r="C10"/>
  <c r="D10"/>
  <c r="E10"/>
  <c r="F10"/>
  <c r="C33"/>
  <c r="D33"/>
  <c r="D37" s="1"/>
  <c r="E33"/>
  <c r="F33"/>
  <c r="F37" s="1"/>
  <c r="E37"/>
  <c r="G15" l="1"/>
  <c r="G16"/>
  <c r="G17"/>
  <c r="G18"/>
  <c r="G19"/>
  <c r="G20"/>
  <c r="G21"/>
  <c r="G22"/>
  <c r="G23"/>
  <c r="C23" s="1"/>
  <c r="G24"/>
  <c r="G25"/>
  <c r="G26"/>
  <c r="G27"/>
  <c r="G28"/>
  <c r="G29"/>
  <c r="G30"/>
  <c r="G31"/>
  <c r="G32"/>
  <c r="C14"/>
  <c r="C31" l="1"/>
  <c r="E31"/>
  <c r="D31"/>
  <c r="F31"/>
  <c r="C27"/>
  <c r="E27"/>
  <c r="D27"/>
  <c r="F27"/>
  <c r="C25"/>
  <c r="E25"/>
  <c r="D25"/>
  <c r="F25"/>
  <c r="D21"/>
  <c r="F21"/>
  <c r="C21"/>
  <c r="E21"/>
  <c r="C19"/>
  <c r="E19"/>
  <c r="D19"/>
  <c r="C17"/>
  <c r="E17"/>
  <c r="D17"/>
  <c r="F17"/>
  <c r="C15"/>
  <c r="E15"/>
  <c r="D15"/>
  <c r="F15"/>
  <c r="C29"/>
  <c r="E29"/>
  <c r="D29"/>
  <c r="F29"/>
  <c r="C32"/>
  <c r="E32"/>
  <c r="D32"/>
  <c r="F32"/>
  <c r="C30"/>
  <c r="E30"/>
  <c r="D30"/>
  <c r="F30"/>
  <c r="C28"/>
  <c r="E28"/>
  <c r="D28"/>
  <c r="F28"/>
  <c r="C26"/>
  <c r="E26"/>
  <c r="D26"/>
  <c r="F26"/>
  <c r="C24"/>
  <c r="E24"/>
  <c r="D24"/>
  <c r="F24"/>
  <c r="D22"/>
  <c r="F22"/>
  <c r="C22"/>
  <c r="E22"/>
  <c r="D20"/>
  <c r="F20"/>
  <c r="C20"/>
  <c r="E20"/>
  <c r="C18"/>
  <c r="E18"/>
  <c r="D18"/>
  <c r="F18"/>
  <c r="C16"/>
  <c r="E16"/>
  <c r="D16"/>
  <c r="F16"/>
</calcChain>
</file>

<file path=xl/sharedStrings.xml><?xml version="1.0" encoding="utf-8"?>
<sst xmlns="http://schemas.openxmlformats.org/spreadsheetml/2006/main" count="41" uniqueCount="38">
  <si>
    <t>трудоспособное население в трудоспособном возрасте</t>
  </si>
  <si>
    <t>иностранные трудовые мигранты</t>
  </si>
  <si>
    <t>Численность трудовых ресурсов, всего</t>
  </si>
  <si>
    <t>Наименование показателя</t>
  </si>
  <si>
    <t xml:space="preserve">в том числе: </t>
  </si>
  <si>
    <t>лица старше трудоспособного возраста и подростки, занятые в экономике</t>
  </si>
  <si>
    <t>Численность занятых в экономике, всего</t>
  </si>
  <si>
    <t>учащиеся трудоспособного возраста, обучающиеся с отрывом от производства</t>
  </si>
  <si>
    <t>прочие категории населения в трудоспособном возрасте, не занятые в экономике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</si>
  <si>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</si>
  <si>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</si>
  <si>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</si>
  <si>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</si>
  <si>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</si>
  <si>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розничная, ремонт автотранспортных средств и мотоциклов, деятельность гостиниц и предприятий общественного питания</t>
  </si>
  <si>
    <t>транспортировка и хранение, деятельность в области информации и связи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</si>
  <si>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</si>
  <si>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</si>
  <si>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</si>
  <si>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</si>
  <si>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</si>
  <si>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</si>
  <si>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безопастности,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</si>
  <si>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</si>
  <si>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</si>
  <si>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</si>
  <si>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</si>
  <si>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</si>
  <si>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 xml:space="preserve">Численность населения в трудоспособном возрасте не занятого в экономике, всего </t>
  </si>
  <si>
    <t xml:space="preserve">  лица старше трудоспособного возраста </t>
  </si>
  <si>
    <t xml:space="preserve">  подростки</t>
  </si>
  <si>
    <t>безработные граждане, зарегистрированные в органах службы занятости (на конец года)</t>
  </si>
  <si>
    <r>
      <t xml:space="preserve">Прогноз баланса трудовых ресурсов Республики Мордовия на 2023-2025 г.г. </t>
    </r>
    <r>
      <rPr>
        <sz val="14"/>
        <color theme="1"/>
        <rFont val="Times New Roman"/>
        <family val="1"/>
        <charset val="204"/>
      </rPr>
      <t>(тыс. человек)</t>
    </r>
  </si>
  <si>
    <t>Очередной год          (2023)</t>
  </si>
  <si>
    <t>Первый год планового периода (2024)</t>
  </si>
  <si>
    <t>Второй год планового периода (2025)</t>
  </si>
  <si>
    <t>Отчетный год              (2021)</t>
  </si>
  <si>
    <t>Текущий год           (2022)</t>
  </si>
</sst>
</file>

<file path=xl/styles.xml><?xml version="1.0" encoding="utf-8"?>
<styleSheet xmlns="http://schemas.openxmlformats.org/spreadsheetml/2006/main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\-#,##0.0;&quot;...&quot;"/>
    <numFmt numFmtId="166" formatCode="#,##0;[Red]\-#,##0;&quot;...&quot;"/>
    <numFmt numFmtId="167" formatCode="0.0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7">
    <xf numFmtId="0" fontId="0" fillId="0" borderId="0"/>
    <xf numFmtId="0" fontId="1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7" fillId="3" borderId="6" applyNumberFormat="0" applyAlignment="0" applyProtection="0"/>
    <xf numFmtId="0" fontId="7" fillId="3" borderId="6" applyNumberFormat="0" applyAlignment="0" applyProtection="0"/>
    <xf numFmtId="0" fontId="8" fillId="29" borderId="7" applyNumberFormat="0" applyAlignment="0" applyProtection="0"/>
    <xf numFmtId="0" fontId="8" fillId="29" borderId="7" applyNumberFormat="0" applyAlignment="0" applyProtection="0"/>
    <xf numFmtId="0" fontId="9" fillId="29" borderId="6" applyNumberFormat="0" applyAlignment="0" applyProtection="0"/>
    <xf numFmtId="0" fontId="9" fillId="29" borderId="6" applyNumberFormat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5" fillId="30" borderId="9" applyNumberFormat="0" applyAlignment="0" applyProtection="0"/>
    <xf numFmtId="0" fontId="5" fillId="30" borderId="9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1" fillId="0" borderId="0">
      <alignment horizontal="center" vertical="top" wrapText="1"/>
    </xf>
    <xf numFmtId="165" fontId="22" fillId="0" borderId="0" applyFont="0">
      <alignment vertical="top"/>
    </xf>
    <xf numFmtId="165" fontId="23" fillId="0" borderId="0" applyFont="0">
      <alignment vertical="top"/>
    </xf>
    <xf numFmtId="165" fontId="22" fillId="0" borderId="0" applyFont="0">
      <alignment vertical="top"/>
    </xf>
    <xf numFmtId="166" fontId="22" fillId="0" borderId="0" applyFont="0">
      <alignment vertical="top"/>
    </xf>
    <xf numFmtId="0" fontId="28" fillId="0" borderId="0"/>
  </cellStyleXfs>
  <cellXfs count="35">
    <xf numFmtId="0" fontId="0" fillId="0" borderId="0" xfId="0"/>
    <xf numFmtId="0" fontId="0" fillId="2" borderId="0" xfId="0" applyFill="1"/>
    <xf numFmtId="164" fontId="24" fillId="2" borderId="0" xfId="0" applyNumberFormat="1" applyFont="1" applyFill="1" applyBorder="1" applyAlignment="1">
      <alignment horizontal="center" vertical="center" wrapText="1"/>
    </xf>
    <xf numFmtId="164" fontId="2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167" fontId="0" fillId="2" borderId="0" xfId="0" applyNumberFormat="1" applyFill="1"/>
    <xf numFmtId="0" fontId="20" fillId="0" borderId="1" xfId="0" applyFont="1" applyFill="1" applyBorder="1" applyAlignment="1">
      <alignment horizontal="left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167" fontId="25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center" wrapText="1"/>
    </xf>
    <xf numFmtId="164" fontId="25" fillId="2" borderId="0" xfId="0" applyNumberFormat="1" applyFont="1" applyFill="1" applyBorder="1" applyAlignment="1">
      <alignment horizontal="center" vertical="center" wrapText="1"/>
    </xf>
    <xf numFmtId="164" fontId="25" fillId="2" borderId="0" xfId="0" applyNumberFormat="1" applyFont="1" applyFill="1" applyBorder="1" applyAlignment="1">
      <alignment horizontal="left" vertical="center" wrapText="1"/>
    </xf>
    <xf numFmtId="164" fontId="25" fillId="2" borderId="16" xfId="0" applyNumberFormat="1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left" vertical="center" wrapText="1"/>
    </xf>
  </cellXfs>
  <cellStyles count="97">
    <cellStyle name="20% - Акцент1 2" xfId="3"/>
    <cellStyle name="20% - Акцент1 3" xfId="2"/>
    <cellStyle name="20% - Акцент2 2" xfId="5"/>
    <cellStyle name="20% - Акцент2 3" xfId="4"/>
    <cellStyle name="20% - Акцент3 2" xfId="7"/>
    <cellStyle name="20% - Акцент3 3" xfId="6"/>
    <cellStyle name="20% - Акцент4 2" xfId="9"/>
    <cellStyle name="20% - Акцент4 3" xfId="8"/>
    <cellStyle name="20% - Акцент5 2" xfId="11"/>
    <cellStyle name="20% - Акцент5 3" xfId="10"/>
    <cellStyle name="20% - Акцент6 2" xfId="13"/>
    <cellStyle name="20% - Акцент6 3" xfId="12"/>
    <cellStyle name="40% - Акцент1 2" xfId="15"/>
    <cellStyle name="40% - Акцент1 3" xfId="14"/>
    <cellStyle name="40% - Акцент2 2" xfId="17"/>
    <cellStyle name="40% - Акцент2 3" xfId="16"/>
    <cellStyle name="40% - Акцент3 2" xfId="19"/>
    <cellStyle name="40% - Акцент3 3" xfId="18"/>
    <cellStyle name="40% - Акцент4 2" xfId="21"/>
    <cellStyle name="40% - Акцент4 3" xfId="20"/>
    <cellStyle name="40% - Акцент5 2" xfId="23"/>
    <cellStyle name="40% - Акцент5 3" xfId="22"/>
    <cellStyle name="40% - Акцент6 2" xfId="25"/>
    <cellStyle name="40% - Акцент6 3" xfId="24"/>
    <cellStyle name="60% - Акцент1 2" xfId="27"/>
    <cellStyle name="60% - Акцент1 3" xfId="26"/>
    <cellStyle name="60% - Акцент2 2" xfId="29"/>
    <cellStyle name="60% - Акцент2 3" xfId="28"/>
    <cellStyle name="60% - Акцент3 2" xfId="31"/>
    <cellStyle name="60% - Акцент3 3" xfId="30"/>
    <cellStyle name="60% - Акцент4 2" xfId="33"/>
    <cellStyle name="60% - Акцент4 3" xfId="32"/>
    <cellStyle name="60% - Акцент5 2" xfId="35"/>
    <cellStyle name="60% - Акцент5 3" xfId="34"/>
    <cellStyle name="60% - Акцент6 2" xfId="37"/>
    <cellStyle name="60% - Акцент6 3" xfId="36"/>
    <cellStyle name="Comma" xfId="38"/>
    <cellStyle name="Comma [0]" xfId="39"/>
    <cellStyle name="Currency" xfId="40"/>
    <cellStyle name="Currency [0]" xfId="41"/>
    <cellStyle name="Normal" xfId="42"/>
    <cellStyle name="Percent" xfId="43"/>
    <cellStyle name="Акцент1 2" xfId="45"/>
    <cellStyle name="Акцент1 3" xfId="44"/>
    <cellStyle name="Акцент2 2" xfId="47"/>
    <cellStyle name="Акцент2 3" xfId="46"/>
    <cellStyle name="Акцент3 2" xfId="49"/>
    <cellStyle name="Акцент3 3" xfId="48"/>
    <cellStyle name="Акцент4 2" xfId="51"/>
    <cellStyle name="Акцент4 3" xfId="50"/>
    <cellStyle name="Акцент5 2" xfId="53"/>
    <cellStyle name="Акцент5 3" xfId="52"/>
    <cellStyle name="Акцент6 2" xfId="55"/>
    <cellStyle name="Акцент6 3" xfId="54"/>
    <cellStyle name="Ввод  2" xfId="57"/>
    <cellStyle name="Ввод  3" xfId="56"/>
    <cellStyle name="Вывод 2" xfId="59"/>
    <cellStyle name="Вывод 3" xfId="58"/>
    <cellStyle name="Вычисление 2" xfId="61"/>
    <cellStyle name="Вычисление 3" xfId="60"/>
    <cellStyle name="Заголовок" xfId="91"/>
    <cellStyle name="Заголовок 1 2" xfId="63"/>
    <cellStyle name="Заголовок 1 3" xfId="62"/>
    <cellStyle name="Заголовок 2 2" xfId="65"/>
    <cellStyle name="Заголовок 2 3" xfId="64"/>
    <cellStyle name="Заголовок 3 2" xfId="67"/>
    <cellStyle name="Заголовок 3 3" xfId="66"/>
    <cellStyle name="Заголовок 4 2" xfId="69"/>
    <cellStyle name="Заголовок 4 3" xfId="68"/>
    <cellStyle name="Итог 2" xfId="71"/>
    <cellStyle name="Итог 3" xfId="70"/>
    <cellStyle name="Контрольная ячейка 2" xfId="73"/>
    <cellStyle name="Контрольная ячейка 3" xfId="72"/>
    <cellStyle name="Месяцев" xfId="92"/>
    <cellStyle name="Миллион человек" xfId="93"/>
    <cellStyle name="Название 2" xfId="75"/>
    <cellStyle name="Название 3" xfId="74"/>
    <cellStyle name="Нейтральный 2" xfId="77"/>
    <cellStyle name="Нейтральный 3" xfId="76"/>
    <cellStyle name="Обычный" xfId="0" builtinId="0"/>
    <cellStyle name="Обычный 2" xfId="78"/>
    <cellStyle name="Обычный 3" xfId="1"/>
    <cellStyle name="Обычный 4" xfId="96"/>
    <cellStyle name="Плохой 2" xfId="80"/>
    <cellStyle name="Плохой 3" xfId="79"/>
    <cellStyle name="Пояснение 2" xfId="82"/>
    <cellStyle name="Пояснение 3" xfId="81"/>
    <cellStyle name="Примечание 2" xfId="84"/>
    <cellStyle name="Примечание 3" xfId="83"/>
    <cellStyle name="Проценты" xfId="94"/>
    <cellStyle name="Связанная ячейка 2" xfId="86"/>
    <cellStyle name="Связанная ячейка 3" xfId="85"/>
    <cellStyle name="Текст предупреждения 2" xfId="88"/>
    <cellStyle name="Текст предупреждения 3" xfId="87"/>
    <cellStyle name="Тысяч человек" xfId="95"/>
    <cellStyle name="Хороший 2" xfId="90"/>
    <cellStyle name="Хороший 3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7.87.19\uis2007\dxls\tr_zan\god2001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khonov\&#1084;&#1086;&#1080;%20&#1076;&#1086;&#1082;&#1091;&#1084;&#1077;&#1085;&#1090;\Projekts\Labo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1-1"/>
      <sheetName val="Табл1-2"/>
      <sheetName val="Табл1-3"/>
      <sheetName val="Табл1-4"/>
      <sheetName val="Табл2-20"/>
      <sheetName val="Табл2-21"/>
      <sheetName val="Табл2-23"/>
      <sheetName val="Табл2-24"/>
      <sheetName val="Табл2-29"/>
      <sheetName val="Табл2-30"/>
      <sheetName val="Табл2-44"/>
      <sheetName val="Табл2-57"/>
      <sheetName val="Табл3-3"/>
      <sheetName val="Табл3-4"/>
      <sheetName val="Табл3-23"/>
      <sheetName val="Табл3-25"/>
      <sheetName val="Табл4-1"/>
      <sheetName val="Табл4-21"/>
      <sheetName val="Табл4-27"/>
      <sheetName val="Табл4-31"/>
      <sheetName val="Табл4-32"/>
      <sheetName val="Табл4-36"/>
      <sheetName val="Табл4-37"/>
      <sheetName val="Табл4-51"/>
      <sheetName val="Табл5-13"/>
      <sheetName val="Табл6-1"/>
      <sheetName val="Табл6-9"/>
      <sheetName val="Табл6-15"/>
      <sheetName val="Табл6-18"/>
      <sheetName val="Табл6-22"/>
      <sheetName val="Табл6-23"/>
      <sheetName val="Таб.7-1"/>
      <sheetName val="Таб.7-18"/>
      <sheetName val="таб.2.47."/>
      <sheetName val="Лист9"/>
      <sheetName val="Лист10"/>
      <sheetName val="Лист11"/>
      <sheetName val="Лист12"/>
      <sheetName val="Лист13"/>
      <sheetName val="Лист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Справка"/>
      <sheetName val="Контроль"/>
      <sheetName val="Ошибки"/>
      <sheetName val="Протокол"/>
      <sheetName val="Период"/>
      <sheetName val="Log"/>
      <sheetName val="Табл1"/>
      <sheetName val="Табл2"/>
      <sheetName val="Табл3"/>
      <sheetName val="Табл4"/>
      <sheetName val="Табл5"/>
      <sheetName val="Табл6"/>
      <sheetName val="Табл7"/>
      <sheetName val="Табл8"/>
      <sheetName val="Табл9"/>
      <sheetName val="Табл10"/>
      <sheetName val="Табл11"/>
      <sheetName val="Табл12"/>
      <sheetName val="Табл13"/>
      <sheetName val="Табл14"/>
      <sheetName val="Табл15"/>
      <sheetName val="Табл16"/>
      <sheetName val="Табл17"/>
      <sheetName val="Табл18"/>
      <sheetName val="Табл19"/>
      <sheetName val="Табл20"/>
      <sheetName val="Табл21"/>
      <sheetName val="Табл22"/>
      <sheetName val="Табл23"/>
      <sheetName val="Табл24"/>
      <sheetName val="Табл25"/>
      <sheetName val="Табл26"/>
      <sheetName val="Табл27"/>
      <sheetName val="Табл28"/>
      <sheetName val="Табл29"/>
      <sheetName val="Табл30"/>
      <sheetName val="Табл31"/>
      <sheetName val="Табл32"/>
      <sheetName val="Табл33"/>
      <sheetName val="Табл34"/>
      <sheetName val="Табл35"/>
      <sheetName val="Табл36"/>
      <sheetName val="Табл37"/>
      <sheetName val="Табл38"/>
      <sheetName val="Табл39"/>
      <sheetName val="Табл40"/>
      <sheetName val="Табл41"/>
      <sheetName val="Табл42"/>
      <sheetName val="Табл43"/>
      <sheetName val="Табл44"/>
      <sheetName val="Табл45"/>
      <sheetName val="Табл46"/>
      <sheetName val="Табл47"/>
      <sheetName val="Табл48"/>
      <sheetName val="Табл49"/>
      <sheetName val="Табл50"/>
      <sheetName val="Табл51"/>
      <sheetName val="Табл52"/>
      <sheetName val="Табл53"/>
      <sheetName val="Табл54"/>
      <sheetName val="Табл55"/>
      <sheetName val="Табл56"/>
      <sheetName val="Табл57"/>
      <sheetName val="Табл58"/>
      <sheetName val="Табл59"/>
      <sheetName val="Табл60"/>
      <sheetName val="Табл61"/>
      <sheetName val="Табл62"/>
      <sheetName val="Табл63"/>
      <sheetName val="Табл64"/>
      <sheetName val="Табл65"/>
      <sheetName val="Табл66"/>
      <sheetName val="График1"/>
      <sheetName val="График2"/>
      <sheetName val="График3"/>
      <sheetName val="График4"/>
      <sheetName val="График5"/>
      <sheetName val="График6"/>
      <sheetName val="График7"/>
      <sheetName val="Схема1"/>
      <sheetName val="Карта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7">
          <cell r="O7" t="str">
            <v/>
          </cell>
        </row>
        <row r="8">
          <cell r="O8" t="str">
            <v/>
          </cell>
        </row>
        <row r="9">
          <cell r="O9" t="str">
            <v/>
          </cell>
        </row>
        <row r="10">
          <cell r="O10" t="str">
            <v/>
          </cell>
        </row>
        <row r="11">
          <cell r="O11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A7" t="str">
            <v>Всего</v>
          </cell>
        </row>
        <row r="8">
          <cell r="A8" t="str">
            <v>1995 март</v>
          </cell>
          <cell r="B8">
            <v>100</v>
          </cell>
          <cell r="C8">
            <v>2.3246077355103969</v>
          </cell>
          <cell r="D8">
            <v>10.273682966982486</v>
          </cell>
          <cell r="E8">
            <v>11.490585061173071</v>
          </cell>
          <cell r="F8">
            <v>15.121768239793477</v>
          </cell>
          <cell r="G8">
            <v>16.729957590959625</v>
          </cell>
          <cell r="H8">
            <v>15.403057922096016</v>
          </cell>
          <cell r="I8">
            <v>11.487959480540809</v>
          </cell>
          <cell r="J8">
            <v>7.2813509459853245</v>
          </cell>
          <cell r="K8">
            <v>6.9794459438793286</v>
          </cell>
          <cell r="L8">
            <v>2.9075841130794648</v>
          </cell>
          <cell r="M8" t="str">
            <v/>
          </cell>
        </row>
        <row r="9">
          <cell r="A9" t="str">
            <v>1995 октябрь</v>
          </cell>
          <cell r="B9">
            <v>100</v>
          </cell>
          <cell r="C9">
            <v>2.8798585167015722</v>
          </cell>
          <cell r="D9">
            <v>10.611720633764669</v>
          </cell>
          <cell r="E9">
            <v>11.477151827705557</v>
          </cell>
          <cell r="F9">
            <v>13.454813132067937</v>
          </cell>
          <cell r="G9">
            <v>16.625708178519353</v>
          </cell>
          <cell r="H9">
            <v>15.79038864876544</v>
          </cell>
          <cell r="I9">
            <v>13.460894111161549</v>
          </cell>
          <cell r="J9">
            <v>5.9840866113657185</v>
          </cell>
          <cell r="K9">
            <v>6.7302092856117985</v>
          </cell>
          <cell r="L9">
            <v>2.9851690543364047</v>
          </cell>
          <cell r="M9" t="str">
            <v/>
          </cell>
        </row>
        <row r="10">
          <cell r="A10" t="str">
            <v>1996 март</v>
          </cell>
          <cell r="B10">
            <v>100</v>
          </cell>
          <cell r="C10">
            <v>2.3639137488123874</v>
          </cell>
          <cell r="D10">
            <v>10.449418306211587</v>
          </cell>
          <cell r="E10">
            <v>11.714346613123446</v>
          </cell>
          <cell r="F10">
            <v>13.551141433109178</v>
          </cell>
          <cell r="G10">
            <v>16.807342800858187</v>
          </cell>
          <cell r="H10">
            <v>15.99490243595462</v>
          </cell>
          <cell r="I10">
            <v>13.5701420736505</v>
          </cell>
          <cell r="J10">
            <v>6.0762481393140568</v>
          </cell>
          <cell r="K10">
            <v>6.6671785915094475</v>
          </cell>
          <cell r="L10">
            <v>2.8053658574565907</v>
          </cell>
          <cell r="M10" t="str">
            <v/>
          </cell>
        </row>
        <row r="11">
          <cell r="A11" t="str">
            <v>1997 октябрь</v>
          </cell>
          <cell r="B11">
            <v>100</v>
          </cell>
          <cell r="C11">
            <v>1.7487928550389944</v>
          </cell>
          <cell r="D11">
            <v>10.014112665941298</v>
          </cell>
          <cell r="E11">
            <v>11.732461282318315</v>
          </cell>
          <cell r="F11">
            <v>13.668308124400017</v>
          </cell>
          <cell r="G11">
            <v>16.9238602481099</v>
          </cell>
          <cell r="H11">
            <v>16.183408219315076</v>
          </cell>
          <cell r="I11">
            <v>13.85969984301733</v>
          </cell>
          <cell r="J11">
            <v>6.4107217028531212</v>
          </cell>
          <cell r="K11">
            <v>6.7109367958463775</v>
          </cell>
          <cell r="L11">
            <v>2.7476982631595668</v>
          </cell>
          <cell r="M11" t="str">
            <v/>
          </cell>
        </row>
        <row r="12">
          <cell r="A12" t="str">
            <v>1998 октябрь</v>
          </cell>
          <cell r="B12">
            <v>100</v>
          </cell>
          <cell r="C12">
            <v>1.4467536232526683</v>
          </cell>
          <cell r="D12">
            <v>9.5086053333844003</v>
          </cell>
          <cell r="E12">
            <v>11.839224331116029</v>
          </cell>
          <cell r="F12">
            <v>13.793517926422021</v>
          </cell>
          <cell r="G12">
            <v>17.252743893774763</v>
          </cell>
          <cell r="H12">
            <v>16.402475282540905</v>
          </cell>
          <cell r="I12">
            <v>14.047675272207817</v>
          </cell>
          <cell r="J12">
            <v>6.480551388687755</v>
          </cell>
          <cell r="K12">
            <v>6.6617262432078883</v>
          </cell>
          <cell r="L12">
            <v>2.5667267054057525</v>
          </cell>
          <cell r="M12" t="str">
            <v/>
          </cell>
        </row>
        <row r="13">
          <cell r="A13" t="str">
            <v>1999 февраль</v>
          </cell>
          <cell r="B13">
            <v>100</v>
          </cell>
          <cell r="C13">
            <v>1.8895649599332576</v>
          </cell>
          <cell r="D13">
            <v>9.5662350555821405</v>
          </cell>
          <cell r="E13">
            <v>11.631900638182962</v>
          </cell>
          <cell r="F13">
            <v>13.817511246832813</v>
          </cell>
          <cell r="G13">
            <v>16.872394647484988</v>
          </cell>
          <cell r="H13">
            <v>16.378628866596454</v>
          </cell>
          <cell r="I13">
            <v>13.673213776816402</v>
          </cell>
          <cell r="J13">
            <v>6.4282757307996414</v>
          </cell>
          <cell r="K13">
            <v>6.7312264906550476</v>
          </cell>
          <cell r="L13">
            <v>3.0110485871162944</v>
          </cell>
          <cell r="M13" t="str">
            <v/>
          </cell>
        </row>
        <row r="14">
          <cell r="A14" t="str">
            <v>1999 май</v>
          </cell>
          <cell r="B14">
            <v>100</v>
          </cell>
          <cell r="C14">
            <v>1.9579123170109483</v>
          </cell>
          <cell r="D14">
            <v>9.5624514055305507</v>
          </cell>
          <cell r="E14">
            <v>11.587345819616719</v>
          </cell>
          <cell r="F14">
            <v>13.691583968578724</v>
          </cell>
          <cell r="G14">
            <v>16.855749179306276</v>
          </cell>
          <cell r="H14">
            <v>16.266282976263174</v>
          </cell>
          <cell r="I14">
            <v>13.80514596324859</v>
          </cell>
          <cell r="J14">
            <v>6.4298527494657796</v>
          </cell>
          <cell r="K14">
            <v>6.812478620745213</v>
          </cell>
          <cell r="L14">
            <v>3.0311970002340254</v>
          </cell>
          <cell r="M14" t="str">
            <v/>
          </cell>
        </row>
        <row r="15">
          <cell r="A15" t="str">
            <v>1999 август</v>
          </cell>
          <cell r="B15">
            <v>100</v>
          </cell>
          <cell r="C15">
            <v>2.1117574522923586</v>
          </cell>
          <cell r="D15">
            <v>9.8721579689262704</v>
          </cell>
          <cell r="E15">
            <v>11.857007814954219</v>
          </cell>
          <cell r="F15">
            <v>13.500509329026903</v>
          </cell>
          <cell r="G15">
            <v>16.657340963411571</v>
          </cell>
          <cell r="H15">
            <v>15.900002014076637</v>
          </cell>
          <cell r="I15">
            <v>13.61975795826956</v>
          </cell>
          <cell r="J15">
            <v>6.3342681478834875</v>
          </cell>
          <cell r="K15">
            <v>6.7976368482018765</v>
          </cell>
          <cell r="L15">
            <v>3.3495615029571164</v>
          </cell>
          <cell r="M15" t="str">
            <v/>
          </cell>
        </row>
        <row r="16">
          <cell r="A16" t="str">
            <v>Мужчины</v>
          </cell>
        </row>
        <row r="17">
          <cell r="A17" t="str">
            <v>1995 март</v>
          </cell>
          <cell r="B17">
            <v>100</v>
          </cell>
          <cell r="C17">
            <v>2.536713127562721</v>
          </cell>
          <cell r="D17">
            <v>10.724896086633894</v>
          </cell>
          <cell r="E17">
            <v>11.877751464575914</v>
          </cell>
          <cell r="F17">
            <v>15.038711379765148</v>
          </cell>
          <cell r="G17">
            <v>16.160852397879331</v>
          </cell>
          <cell r="H17">
            <v>14.420519301474632</v>
          </cell>
          <cell r="I17">
            <v>10.681942327428533</v>
          </cell>
          <cell r="J17">
            <v>6.821411256586269</v>
          </cell>
          <cell r="K17">
            <v>8.5519416997450204</v>
          </cell>
          <cell r="L17">
            <v>3.1852609583485365</v>
          </cell>
          <cell r="M17" t="str">
            <v/>
          </cell>
        </row>
        <row r="18">
          <cell r="A18" t="str">
            <v>1995 октябрь</v>
          </cell>
          <cell r="B18">
            <v>100</v>
          </cell>
          <cell r="C18">
            <v>3.119498605842101</v>
          </cell>
          <cell r="D18">
            <v>11.003612279784502</v>
          </cell>
          <cell r="E18">
            <v>11.962570224674693</v>
          </cell>
          <cell r="F18">
            <v>13.418335817621893</v>
          </cell>
          <cell r="G18">
            <v>16.063796737727969</v>
          </cell>
          <cell r="H18">
            <v>14.756041343313763</v>
          </cell>
          <cell r="I18">
            <v>12.476489761753971</v>
          </cell>
          <cell r="J18">
            <v>5.6496959043723383</v>
          </cell>
          <cell r="K18">
            <v>8.2706485963693392</v>
          </cell>
          <cell r="L18">
            <v>3.2793107285394316</v>
          </cell>
          <cell r="M18" t="str">
            <v/>
          </cell>
        </row>
        <row r="19">
          <cell r="A19" t="str">
            <v>1996 март</v>
          </cell>
          <cell r="B19">
            <v>100</v>
          </cell>
          <cell r="C19">
            <v>2.4394686557071465</v>
          </cell>
          <cell r="D19">
            <v>10.956283072170567</v>
          </cell>
          <cell r="E19">
            <v>12.289464057415627</v>
          </cell>
          <cell r="F19">
            <v>13.519618445946142</v>
          </cell>
          <cell r="G19">
            <v>16.20694581917942</v>
          </cell>
          <cell r="H19">
            <v>14.934445904308662</v>
          </cell>
          <cell r="I19">
            <v>12.616770081175453</v>
          </cell>
          <cell r="J19">
            <v>5.7202578800723165</v>
          </cell>
          <cell r="K19">
            <v>8.2002592458135357</v>
          </cell>
          <cell r="L19">
            <v>3.1164868382111304</v>
          </cell>
          <cell r="M19" t="str">
            <v/>
          </cell>
        </row>
        <row r="20">
          <cell r="A20" t="str">
            <v>1997 октябрь</v>
          </cell>
          <cell r="B20">
            <v>100</v>
          </cell>
          <cell r="C20">
            <v>1.6963466630468922</v>
          </cell>
          <cell r="D20">
            <v>10.538487964284229</v>
          </cell>
          <cell r="E20">
            <v>12.506400139626187</v>
          </cell>
          <cell r="F20">
            <v>13.79483312774148</v>
          </cell>
          <cell r="G20">
            <v>16.437152120468362</v>
          </cell>
          <cell r="H20">
            <v>15.165022330227618</v>
          </cell>
          <cell r="I20">
            <v>12.754823489981829</v>
          </cell>
          <cell r="J20">
            <v>5.9531504302352785</v>
          </cell>
          <cell r="K20">
            <v>8.2060478639453862</v>
          </cell>
          <cell r="L20">
            <v>2.9477358704427385</v>
          </cell>
          <cell r="M20" t="str">
            <v/>
          </cell>
        </row>
        <row r="21">
          <cell r="A21" t="str">
            <v>1998 октябрь</v>
          </cell>
          <cell r="B21">
            <v>100</v>
          </cell>
          <cell r="C21">
            <v>1.39453306592131</v>
          </cell>
          <cell r="D21">
            <v>10.022783525162186</v>
          </cell>
          <cell r="E21">
            <v>12.659595609888623</v>
          </cell>
          <cell r="F21">
            <v>13.94447626926209</v>
          </cell>
          <cell r="G21">
            <v>16.68139440537</v>
          </cell>
          <cell r="H21">
            <v>15.341922006804451</v>
          </cell>
          <cell r="I21">
            <v>12.908774098716224</v>
          </cell>
          <cell r="J21">
            <v>6.0236205807647361</v>
          </cell>
          <cell r="K21">
            <v>8.1468135083458968</v>
          </cell>
          <cell r="L21">
            <v>2.876086929764484</v>
          </cell>
          <cell r="M21" t="str">
            <v/>
          </cell>
        </row>
        <row r="22">
          <cell r="A22" t="str">
            <v>1999 февраль</v>
          </cell>
          <cell r="B22">
            <v>100</v>
          </cell>
          <cell r="C22">
            <v>2.1896510623499661</v>
          </cell>
          <cell r="D22">
            <v>10.437564600463554</v>
          </cell>
          <cell r="E22">
            <v>12.309597962849958</v>
          </cell>
          <cell r="F22">
            <v>13.919076064129861</v>
          </cell>
          <cell r="G22">
            <v>16.262634023386077</v>
          </cell>
          <cell r="H22">
            <v>15.341689889145149</v>
          </cell>
          <cell r="I22">
            <v>12.569754624567578</v>
          </cell>
          <cell r="J22">
            <v>5.8504959251606854</v>
          </cell>
          <cell r="K22">
            <v>7.869345763087491</v>
          </cell>
          <cell r="L22">
            <v>3.2501900848596779</v>
          </cell>
          <cell r="M22" t="str">
            <v/>
          </cell>
        </row>
        <row r="23">
          <cell r="A23" t="str">
            <v>1999 май</v>
          </cell>
          <cell r="B23">
            <v>100</v>
          </cell>
          <cell r="C23">
            <v>2.1670982504500933</v>
          </cell>
          <cell r="D23">
            <v>10.254951727415653</v>
          </cell>
          <cell r="E23">
            <v>12.200272807982445</v>
          </cell>
          <cell r="F23">
            <v>13.931026072587871</v>
          </cell>
          <cell r="G23">
            <v>16.230651724167526</v>
          </cell>
          <cell r="H23">
            <v>15.197389659652462</v>
          </cell>
          <cell r="I23">
            <v>12.635129994096344</v>
          </cell>
          <cell r="J23">
            <v>6.076052583324608</v>
          </cell>
          <cell r="K23">
            <v>8.1452842647959383</v>
          </cell>
          <cell r="L23">
            <v>3.1621429155270593</v>
          </cell>
          <cell r="M23" t="str">
            <v/>
          </cell>
        </row>
        <row r="24">
          <cell r="A24" t="str">
            <v>1999 август</v>
          </cell>
          <cell r="B24">
            <v>100</v>
          </cell>
          <cell r="C24">
            <v>2.4529746586473378</v>
          </cell>
          <cell r="D24">
            <v>10.492804278893033</v>
          </cell>
          <cell r="E24">
            <v>12.298449013506628</v>
          </cell>
          <cell r="F24">
            <v>13.796152700468385</v>
          </cell>
          <cell r="G24">
            <v>16.153818525765839</v>
          </cell>
          <cell r="H24">
            <v>14.990492035641324</v>
          </cell>
          <cell r="I24">
            <v>12.651195824395483</v>
          </cell>
          <cell r="J24">
            <v>5.8699509739450573</v>
          </cell>
          <cell r="K24">
            <v>7.7567020283752663</v>
          </cell>
          <cell r="L24">
            <v>3.5374599603616455</v>
          </cell>
          <cell r="M24" t="str">
            <v/>
          </cell>
        </row>
        <row r="25">
          <cell r="A25" t="str">
            <v>Женщины</v>
          </cell>
        </row>
        <row r="26">
          <cell r="A26" t="str">
            <v>1995 март</v>
          </cell>
          <cell r="B26">
            <v>100</v>
          </cell>
          <cell r="C26">
            <v>2.0882336644570287</v>
          </cell>
          <cell r="D26">
            <v>9.7708429355589423</v>
          </cell>
          <cell r="E26">
            <v>11.059119844462106</v>
          </cell>
          <cell r="F26">
            <v>15.214328301298007</v>
          </cell>
          <cell r="G26">
            <v>17.364178673433646</v>
          </cell>
          <cell r="H26">
            <v>16.49801666631382</v>
          </cell>
          <cell r="I26">
            <v>12.386199520440385</v>
          </cell>
          <cell r="J26">
            <v>7.7939160239888912</v>
          </cell>
          <cell r="K26">
            <v>5.2270283370868356</v>
          </cell>
          <cell r="L26">
            <v>2.5981360329603369</v>
          </cell>
          <cell r="M26" t="str">
            <v/>
          </cell>
        </row>
        <row r="27">
          <cell r="A27" t="str">
            <v>1995 октябрь</v>
          </cell>
          <cell r="B27">
            <v>100</v>
          </cell>
          <cell r="C27">
            <v>2.6142994554810093</v>
          </cell>
          <cell r="D27">
            <v>10.177442804915342</v>
          </cell>
          <cell r="E27">
            <v>10.939231589649223</v>
          </cell>
          <cell r="F27">
            <v>13.495235756741799</v>
          </cell>
          <cell r="G27">
            <v>17.248394788430222</v>
          </cell>
          <cell r="H27">
            <v>16.936608800814746</v>
          </cell>
          <cell r="I27">
            <v>14.551769581237075</v>
          </cell>
          <cell r="J27">
            <v>6.35464431958777</v>
          </cell>
          <cell r="K27">
            <v>5.0231592728231078</v>
          </cell>
          <cell r="L27">
            <v>2.6592136303197065</v>
          </cell>
          <cell r="M27" t="str">
            <v/>
          </cell>
        </row>
        <row r="28">
          <cell r="A28" t="str">
            <v>1996 март</v>
          </cell>
          <cell r="B28">
            <v>100</v>
          </cell>
          <cell r="C28">
            <v>2.280141633030996</v>
          </cell>
          <cell r="D28">
            <v>9.8874278862039482</v>
          </cell>
          <cell r="E28">
            <v>11.076680482474229</v>
          </cell>
          <cell r="F28">
            <v>13.586092800782435</v>
          </cell>
          <cell r="G28">
            <v>17.473037823605686</v>
          </cell>
          <cell r="H28">
            <v>17.170692215881417</v>
          </cell>
          <cell r="I28">
            <v>14.627201002299588</v>
          </cell>
          <cell r="J28">
            <v>6.4709552263836772</v>
          </cell>
          <cell r="K28">
            <v>4.9673629825316743</v>
          </cell>
          <cell r="L28">
            <v>2.4604079468063511</v>
          </cell>
          <cell r="M28" t="str">
            <v/>
          </cell>
        </row>
        <row r="29">
          <cell r="A29" t="str">
            <v>1997 октябрь</v>
          </cell>
          <cell r="B29">
            <v>100</v>
          </cell>
          <cell r="C29">
            <v>1.8069266060585956</v>
          </cell>
          <cell r="D29">
            <v>9.4328711710528346</v>
          </cell>
          <cell r="E29">
            <v>10.874592157293845</v>
          </cell>
          <cell r="F29">
            <v>13.52806204050675</v>
          </cell>
          <cell r="G29">
            <v>17.463349733176617</v>
          </cell>
          <cell r="H29">
            <v>17.312233582403408</v>
          </cell>
          <cell r="I29">
            <v>15.084395180754772</v>
          </cell>
          <cell r="J29">
            <v>6.917914569021427</v>
          </cell>
          <cell r="K29">
            <v>5.0536875032265103</v>
          </cell>
          <cell r="L29">
            <v>2.525967456505239</v>
          </cell>
          <cell r="M29" t="str">
            <v/>
          </cell>
        </row>
        <row r="30">
          <cell r="A30" t="str">
            <v>1998 октябрь</v>
          </cell>
          <cell r="B30">
            <v>100</v>
          </cell>
          <cell r="C30">
            <v>1.5049102429138133</v>
          </cell>
          <cell r="D30">
            <v>8.9359790140685877</v>
          </cell>
          <cell r="E30">
            <v>10.92559906783575</v>
          </cell>
          <cell r="F30">
            <v>13.625399710572289</v>
          </cell>
          <cell r="G30">
            <v>17.889040336953332</v>
          </cell>
          <cell r="H30">
            <v>17.583584727543879</v>
          </cell>
          <cell r="I30">
            <v>15.31603864792018</v>
          </cell>
          <cell r="J30">
            <v>6.9894228478569875</v>
          </cell>
          <cell r="K30">
            <v>5.0078247979550632</v>
          </cell>
          <cell r="L30">
            <v>2.2222006063801194</v>
          </cell>
          <cell r="M30" t="str">
            <v/>
          </cell>
        </row>
        <row r="31">
          <cell r="A31" t="str">
            <v>1999 февраль</v>
          </cell>
          <cell r="B31">
            <v>100</v>
          </cell>
          <cell r="C31">
            <v>1.5598405814157092</v>
          </cell>
          <cell r="D31">
            <v>8.6088478578536307</v>
          </cell>
          <cell r="E31">
            <v>10.887269922534104</v>
          </cell>
          <cell r="F31">
            <v>13.705915288230191</v>
          </cell>
          <cell r="G31">
            <v>17.542378832711588</v>
          </cell>
          <cell r="H31">
            <v>17.517982062720062</v>
          </cell>
          <cell r="I31">
            <v>14.8856570731391</v>
          </cell>
          <cell r="J31">
            <v>7.0631204830226206</v>
          </cell>
          <cell r="K31">
            <v>5.4806998359400394</v>
          </cell>
          <cell r="L31">
            <v>2.7482880624329544</v>
          </cell>
          <cell r="M31" t="str">
            <v/>
          </cell>
        </row>
        <row r="32">
          <cell r="A32" t="str">
            <v>1999 май</v>
          </cell>
          <cell r="B32">
            <v>100</v>
          </cell>
          <cell r="C32">
            <v>1.7275831102263068</v>
          </cell>
          <cell r="D32">
            <v>8.7999572587417259</v>
          </cell>
          <cell r="E32">
            <v>10.912467806902511</v>
          </cell>
          <cell r="F32">
            <v>13.42794047697026</v>
          </cell>
          <cell r="G32">
            <v>17.544027777384624</v>
          </cell>
          <cell r="H32">
            <v>17.443213689073136</v>
          </cell>
          <cell r="I32">
            <v>15.09342020650022</v>
          </cell>
          <cell r="J32">
            <v>6.8194129378007053</v>
          </cell>
          <cell r="K32">
            <v>5.3449608878590178</v>
          </cell>
          <cell r="L32">
            <v>2.8870158485414934</v>
          </cell>
          <cell r="M32" t="str">
            <v/>
          </cell>
        </row>
        <row r="33">
          <cell r="A33" t="str">
            <v>1999 август</v>
          </cell>
          <cell r="B33">
            <v>100</v>
          </cell>
          <cell r="C33">
            <v>1.7367053044573446</v>
          </cell>
          <cell r="D33">
            <v>9.1899686558916063</v>
          </cell>
          <cell r="E33">
            <v>11.371793509882794</v>
          </cell>
          <cell r="F33">
            <v>13.175550096645877</v>
          </cell>
          <cell r="G33">
            <v>17.210792454734342</v>
          </cell>
          <cell r="H33">
            <v>16.899698584286142</v>
          </cell>
          <cell r="I33">
            <v>14.684362268531757</v>
          </cell>
          <cell r="J33">
            <v>6.8446267995545442</v>
          </cell>
          <cell r="K33">
            <v>5.7434712052079027</v>
          </cell>
          <cell r="L33">
            <v>3.1430311208076875</v>
          </cell>
          <cell r="M33" t="str">
            <v/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Normal="100" zoomScaleSheetLayoutView="100" workbookViewId="0">
      <pane ySplit="3" topLeftCell="A28" activePane="bottomLeft" state="frozen"/>
      <selection pane="bottomLeft" activeCell="I3" sqref="I3"/>
    </sheetView>
  </sheetViews>
  <sheetFormatPr defaultRowHeight="15"/>
  <cols>
    <col min="1" max="1" width="49.28515625" style="8" customWidth="1"/>
    <col min="2" max="2" width="15.5703125" style="8" customWidth="1"/>
    <col min="3" max="4" width="16" style="8" customWidth="1"/>
    <col min="5" max="5" width="13.5703125" style="1" customWidth="1"/>
    <col min="6" max="6" width="13.7109375" style="1" customWidth="1"/>
    <col min="7" max="7" width="0" style="1" hidden="1" customWidth="1"/>
    <col min="8" max="16384" width="9.140625" style="1"/>
  </cols>
  <sheetData>
    <row r="1" spans="1:7" ht="58.5" customHeight="1">
      <c r="A1" s="26" t="s">
        <v>32</v>
      </c>
      <c r="B1" s="26"/>
      <c r="C1" s="26"/>
      <c r="D1" s="26"/>
      <c r="E1" s="26"/>
      <c r="F1" s="26"/>
    </row>
    <row r="2" spans="1:7" ht="18.75" customHeight="1">
      <c r="A2" s="27" t="s">
        <v>3</v>
      </c>
      <c r="B2" s="29" t="s">
        <v>36</v>
      </c>
      <c r="C2" s="29" t="s">
        <v>37</v>
      </c>
      <c r="D2" s="29" t="s">
        <v>33</v>
      </c>
      <c r="E2" s="29" t="s">
        <v>34</v>
      </c>
      <c r="F2" s="29" t="s">
        <v>35</v>
      </c>
    </row>
    <row r="3" spans="1:7" ht="78" customHeight="1">
      <c r="A3" s="28"/>
      <c r="B3" s="30"/>
      <c r="C3" s="30"/>
      <c r="D3" s="30"/>
      <c r="E3" s="30"/>
      <c r="F3" s="30"/>
    </row>
    <row r="4" spans="1:7" ht="31.5" customHeight="1">
      <c r="A4" s="10" t="s">
        <v>2</v>
      </c>
      <c r="B4" s="11">
        <v>453</v>
      </c>
      <c r="C4" s="11">
        <v>449.3</v>
      </c>
      <c r="D4" s="11">
        <v>445.8</v>
      </c>
      <c r="E4" s="11">
        <v>443</v>
      </c>
      <c r="F4" s="11">
        <v>441.3</v>
      </c>
    </row>
    <row r="5" spans="1:7" ht="15.75">
      <c r="A5" s="24" t="s">
        <v>4</v>
      </c>
      <c r="B5" s="25"/>
      <c r="C5" s="25"/>
      <c r="D5" s="25"/>
      <c r="E5" s="25"/>
      <c r="F5" s="25"/>
    </row>
    <row r="6" spans="1:7" ht="31.5">
      <c r="A6" s="12" t="s">
        <v>0</v>
      </c>
      <c r="B6" s="13">
        <v>408.5</v>
      </c>
      <c r="C6" s="13">
        <v>406.6</v>
      </c>
      <c r="D6" s="13">
        <v>404.3</v>
      </c>
      <c r="E6" s="13">
        <v>402.2</v>
      </c>
      <c r="F6" s="13">
        <v>401.1</v>
      </c>
    </row>
    <row r="7" spans="1:7" ht="18.75">
      <c r="A7" s="12" t="s">
        <v>1</v>
      </c>
      <c r="B7" s="13">
        <v>3.1</v>
      </c>
      <c r="C7" s="13">
        <v>2.1</v>
      </c>
      <c r="D7" s="13">
        <v>2.1</v>
      </c>
      <c r="E7" s="13">
        <v>2.2000000000000002</v>
      </c>
      <c r="F7" s="13">
        <v>2.1</v>
      </c>
    </row>
    <row r="8" spans="1:7" ht="31.5">
      <c r="A8" s="12" t="s">
        <v>5</v>
      </c>
      <c r="B8" s="13">
        <v>41.4</v>
      </c>
      <c r="C8" s="13">
        <f>C4-C6-C7</f>
        <v>40.599999999999987</v>
      </c>
      <c r="D8" s="13">
        <f>D4-D6-D7</f>
        <v>39.4</v>
      </c>
      <c r="E8" s="13">
        <f t="shared" ref="E8:F8" si="0">E4-E6-E7</f>
        <v>38.600000000000009</v>
      </c>
      <c r="F8" s="13">
        <f t="shared" si="0"/>
        <v>38.099999999999987</v>
      </c>
    </row>
    <row r="9" spans="1:7" ht="15.75">
      <c r="A9" s="24" t="s">
        <v>4</v>
      </c>
      <c r="B9" s="25"/>
      <c r="C9" s="25"/>
      <c r="D9" s="25"/>
      <c r="E9" s="25"/>
      <c r="F9" s="25"/>
    </row>
    <row r="10" spans="1:7" ht="18.75">
      <c r="A10" s="14" t="s">
        <v>29</v>
      </c>
      <c r="B10" s="13">
        <v>40.200000000000003</v>
      </c>
      <c r="C10" s="15">
        <f>C8-C11</f>
        <v>39.29999999999999</v>
      </c>
      <c r="D10" s="15">
        <f t="shared" ref="D10:F10" si="1">D8-D11</f>
        <v>38</v>
      </c>
      <c r="E10" s="15">
        <f t="shared" si="1"/>
        <v>37.20000000000001</v>
      </c>
      <c r="F10" s="15">
        <f t="shared" si="1"/>
        <v>36.599999999999987</v>
      </c>
    </row>
    <row r="11" spans="1:7" ht="18.75">
      <c r="A11" s="14" t="s">
        <v>30</v>
      </c>
      <c r="B11" s="13">
        <v>1.2</v>
      </c>
      <c r="C11" s="15">
        <v>1.3</v>
      </c>
      <c r="D11" s="15">
        <v>1.4</v>
      </c>
      <c r="E11" s="15">
        <v>1.4</v>
      </c>
      <c r="F11" s="15">
        <v>1.5</v>
      </c>
    </row>
    <row r="12" spans="1:7" ht="30.75" customHeight="1">
      <c r="A12" s="10" t="s">
        <v>6</v>
      </c>
      <c r="B12" s="16">
        <v>374</v>
      </c>
      <c r="C12" s="16">
        <v>376.5</v>
      </c>
      <c r="D12" s="16">
        <v>375.9</v>
      </c>
      <c r="E12" s="16">
        <v>375</v>
      </c>
      <c r="F12" s="16">
        <v>374.5</v>
      </c>
    </row>
    <row r="13" spans="1:7" ht="15.75">
      <c r="A13" s="24" t="s">
        <v>4</v>
      </c>
      <c r="B13" s="25"/>
      <c r="C13" s="25"/>
      <c r="D13" s="25"/>
      <c r="E13" s="25"/>
      <c r="F13" s="25"/>
    </row>
    <row r="14" spans="1:7" ht="31.5">
      <c r="A14" s="12" t="s">
        <v>27</v>
      </c>
      <c r="B14" s="13">
        <v>68.7</v>
      </c>
      <c r="C14" s="17">
        <f t="shared" ref="C14:C32" si="2">G14*$C$12/100</f>
        <v>69.159224598930479</v>
      </c>
      <c r="D14" s="13">
        <v>69</v>
      </c>
      <c r="E14" s="13">
        <v>68.8</v>
      </c>
      <c r="F14" s="13">
        <v>68.8</v>
      </c>
      <c r="G14" s="9">
        <f>B14*100/$B$12</f>
        <v>18.36898395721925</v>
      </c>
    </row>
    <row r="15" spans="1:7" ht="18.75">
      <c r="A15" s="18" t="s">
        <v>9</v>
      </c>
      <c r="B15" s="15">
        <v>0.2</v>
      </c>
      <c r="C15" s="17">
        <f t="shared" si="2"/>
        <v>0.20133689839572191</v>
      </c>
      <c r="D15" s="13">
        <f t="shared" ref="D15:D32" si="3">G15*$D$12/100</f>
        <v>0.20101604278074867</v>
      </c>
      <c r="E15" s="13">
        <f t="shared" ref="E15:E32" si="4">G15*$E$12/100</f>
        <v>0.20053475935828879</v>
      </c>
      <c r="F15" s="13">
        <f t="shared" ref="F15:F32" si="5">G15*$F$12/100</f>
        <v>0.2002673796791444</v>
      </c>
      <c r="G15" s="9">
        <f t="shared" ref="G14:G32" si="6">B15*100/$B$12</f>
        <v>5.3475935828877004E-2</v>
      </c>
    </row>
    <row r="16" spans="1:7" ht="18.75">
      <c r="A16" s="18" t="s">
        <v>10</v>
      </c>
      <c r="B16" s="15">
        <v>60.9</v>
      </c>
      <c r="C16" s="17">
        <f t="shared" si="2"/>
        <v>61.307085561497331</v>
      </c>
      <c r="D16" s="13">
        <f t="shared" si="3"/>
        <v>61.209385026737976</v>
      </c>
      <c r="E16" s="13">
        <f t="shared" si="4"/>
        <v>61.062834224598937</v>
      </c>
      <c r="F16" s="13">
        <f t="shared" si="5"/>
        <v>60.981417112299468</v>
      </c>
      <c r="G16" s="9">
        <f t="shared" si="6"/>
        <v>16.28342245989305</v>
      </c>
    </row>
    <row r="17" spans="1:7" ht="31.5">
      <c r="A17" s="18" t="s">
        <v>11</v>
      </c>
      <c r="B17" s="15">
        <v>6.1</v>
      </c>
      <c r="C17" s="17">
        <f t="shared" si="2"/>
        <v>6.1407754010695195</v>
      </c>
      <c r="D17" s="13">
        <f t="shared" si="3"/>
        <v>6.1309893048128341</v>
      </c>
      <c r="E17" s="13">
        <f t="shared" si="4"/>
        <v>6.1163101604278074</v>
      </c>
      <c r="F17" s="13">
        <f t="shared" si="5"/>
        <v>6.108155080213904</v>
      </c>
      <c r="G17" s="9">
        <f t="shared" si="6"/>
        <v>1.6310160427807487</v>
      </c>
    </row>
    <row r="18" spans="1:7" ht="47.25">
      <c r="A18" s="18" t="s">
        <v>12</v>
      </c>
      <c r="B18" s="15">
        <v>3.5</v>
      </c>
      <c r="C18" s="17">
        <f t="shared" si="2"/>
        <v>3.5233957219251333</v>
      </c>
      <c r="D18" s="13">
        <f t="shared" si="3"/>
        <v>3.5177807486631014</v>
      </c>
      <c r="E18" s="13">
        <f t="shared" si="4"/>
        <v>3.5093582887700534</v>
      </c>
      <c r="F18" s="13">
        <f t="shared" si="5"/>
        <v>3.5046791443850265</v>
      </c>
      <c r="G18" s="9">
        <f t="shared" si="6"/>
        <v>0.93582887700534756</v>
      </c>
    </row>
    <row r="19" spans="1:7" ht="18.75">
      <c r="A19" s="18" t="s">
        <v>13</v>
      </c>
      <c r="B19" s="15">
        <v>32.9</v>
      </c>
      <c r="C19" s="17">
        <f t="shared" si="2"/>
        <v>33.119919786096254</v>
      </c>
      <c r="D19" s="13">
        <f t="shared" si="3"/>
        <v>33.067139037433151</v>
      </c>
      <c r="E19" s="13">
        <f t="shared" si="4"/>
        <v>32.987967914438507</v>
      </c>
      <c r="F19" s="13">
        <v>32.799999999999997</v>
      </c>
      <c r="G19" s="9">
        <f t="shared" si="6"/>
        <v>8.7967914438502675</v>
      </c>
    </row>
    <row r="20" spans="1:7" ht="63">
      <c r="A20" s="18" t="s">
        <v>14</v>
      </c>
      <c r="B20" s="15">
        <v>51.6</v>
      </c>
      <c r="C20" s="17">
        <f t="shared" si="2"/>
        <v>51.944919786096264</v>
      </c>
      <c r="D20" s="13">
        <f t="shared" si="3"/>
        <v>51.862139037433153</v>
      </c>
      <c r="E20" s="13">
        <f t="shared" si="4"/>
        <v>51.737967914438507</v>
      </c>
      <c r="F20" s="13">
        <f t="shared" si="5"/>
        <v>51.668983957219254</v>
      </c>
      <c r="G20" s="9">
        <f t="shared" si="6"/>
        <v>13.796791443850267</v>
      </c>
    </row>
    <row r="21" spans="1:7" ht="31.5">
      <c r="A21" s="18" t="s">
        <v>15</v>
      </c>
      <c r="B21" s="15">
        <v>22.4</v>
      </c>
      <c r="C21" s="17">
        <f t="shared" si="2"/>
        <v>22.549732620320857</v>
      </c>
      <c r="D21" s="13">
        <f t="shared" si="3"/>
        <v>22.513796791443848</v>
      </c>
      <c r="E21" s="13">
        <f t="shared" si="4"/>
        <v>22.459893048128343</v>
      </c>
      <c r="F21" s="13">
        <f t="shared" si="5"/>
        <v>22.429946524064171</v>
      </c>
      <c r="G21" s="9">
        <f t="shared" si="6"/>
        <v>5.9893048128342246</v>
      </c>
    </row>
    <row r="22" spans="1:7" ht="31.5">
      <c r="A22" s="18" t="s">
        <v>16</v>
      </c>
      <c r="B22" s="15">
        <v>4.5</v>
      </c>
      <c r="C22" s="17">
        <f t="shared" si="2"/>
        <v>4.5300802139037435</v>
      </c>
      <c r="D22" s="13">
        <f t="shared" si="3"/>
        <v>4.5228609625668446</v>
      </c>
      <c r="E22" s="13">
        <f t="shared" si="4"/>
        <v>4.512032085561497</v>
      </c>
      <c r="F22" s="13">
        <f t="shared" si="5"/>
        <v>4.5060160427807485</v>
      </c>
      <c r="G22" s="9">
        <f t="shared" si="6"/>
        <v>1.2032085561497325</v>
      </c>
    </row>
    <row r="23" spans="1:7" ht="18.75">
      <c r="A23" s="18" t="s">
        <v>17</v>
      </c>
      <c r="B23" s="15">
        <v>5.9</v>
      </c>
      <c r="C23" s="17">
        <f t="shared" si="2"/>
        <v>5.9394385026737977</v>
      </c>
      <c r="D23" s="13">
        <v>6</v>
      </c>
      <c r="E23" s="13">
        <v>6</v>
      </c>
      <c r="F23" s="13">
        <v>6</v>
      </c>
      <c r="G23" s="9">
        <f t="shared" si="6"/>
        <v>1.5775401069518717</v>
      </c>
    </row>
    <row r="24" spans="1:7" ht="18.75">
      <c r="A24" s="18" t="s">
        <v>18</v>
      </c>
      <c r="B24" s="15">
        <v>4.5</v>
      </c>
      <c r="C24" s="17">
        <f t="shared" si="2"/>
        <v>4.5300802139037435</v>
      </c>
      <c r="D24" s="13">
        <f t="shared" si="3"/>
        <v>4.5228609625668446</v>
      </c>
      <c r="E24" s="13">
        <f t="shared" si="4"/>
        <v>4.512032085561497</v>
      </c>
      <c r="F24" s="13">
        <f t="shared" si="5"/>
        <v>4.5060160427807485</v>
      </c>
      <c r="G24" s="9">
        <f t="shared" si="6"/>
        <v>1.2032085561497325</v>
      </c>
    </row>
    <row r="25" spans="1:7" ht="31.5">
      <c r="A25" s="18" t="s">
        <v>19</v>
      </c>
      <c r="B25" s="15">
        <v>9.4</v>
      </c>
      <c r="C25" s="17">
        <f t="shared" si="2"/>
        <v>9.4628342245989305</v>
      </c>
      <c r="D25" s="13">
        <f t="shared" si="3"/>
        <v>9.4477540106951849</v>
      </c>
      <c r="E25" s="13">
        <f t="shared" si="4"/>
        <v>9.4251336898395728</v>
      </c>
      <c r="F25" s="13">
        <f t="shared" si="5"/>
        <v>9.4125668449197857</v>
      </c>
      <c r="G25" s="9">
        <f t="shared" si="6"/>
        <v>2.5133689839572191</v>
      </c>
    </row>
    <row r="26" spans="1:7" ht="31.5">
      <c r="A26" s="18" t="s">
        <v>20</v>
      </c>
      <c r="B26" s="15">
        <v>6.9</v>
      </c>
      <c r="C26" s="17">
        <f t="shared" si="2"/>
        <v>6.9461229946524066</v>
      </c>
      <c r="D26" s="13">
        <f t="shared" si="3"/>
        <v>6.9350534759358284</v>
      </c>
      <c r="E26" s="13">
        <f t="shared" si="4"/>
        <v>6.918449197860963</v>
      </c>
      <c r="F26" s="13">
        <f t="shared" si="5"/>
        <v>6.9092245989304821</v>
      </c>
      <c r="G26" s="9">
        <f t="shared" si="6"/>
        <v>1.8449197860962567</v>
      </c>
    </row>
    <row r="27" spans="1:7" ht="31.5">
      <c r="A27" s="18" t="s">
        <v>21</v>
      </c>
      <c r="B27" s="15">
        <v>6.4</v>
      </c>
      <c r="C27" s="17">
        <f t="shared" si="2"/>
        <v>6.4427807486631012</v>
      </c>
      <c r="D27" s="13">
        <f t="shared" si="3"/>
        <v>6.4325133689839573</v>
      </c>
      <c r="E27" s="13">
        <f t="shared" si="4"/>
        <v>6.4171122994652414</v>
      </c>
      <c r="F27" s="13">
        <f t="shared" si="5"/>
        <v>6.4085561497326209</v>
      </c>
      <c r="G27" s="9">
        <f t="shared" si="6"/>
        <v>1.7112299465240641</v>
      </c>
    </row>
    <row r="28" spans="1:7" ht="38.25" customHeight="1">
      <c r="A28" s="19" t="s">
        <v>22</v>
      </c>
      <c r="B28" s="15">
        <v>26.1</v>
      </c>
      <c r="C28" s="17">
        <f t="shared" si="2"/>
        <v>26.27446524064171</v>
      </c>
      <c r="D28" s="13">
        <f t="shared" si="3"/>
        <v>26.232593582887699</v>
      </c>
      <c r="E28" s="13">
        <f t="shared" si="4"/>
        <v>26.169786096256686</v>
      </c>
      <c r="F28" s="13">
        <f t="shared" si="5"/>
        <v>26.134893048128344</v>
      </c>
      <c r="G28" s="9">
        <f t="shared" si="6"/>
        <v>6.9786096256684491</v>
      </c>
    </row>
    <row r="29" spans="1:7" ht="18.75">
      <c r="A29" s="18" t="s">
        <v>23</v>
      </c>
      <c r="B29" s="15">
        <v>28.4</v>
      </c>
      <c r="C29" s="17">
        <f t="shared" si="2"/>
        <v>28.589839572192513</v>
      </c>
      <c r="D29" s="13">
        <f t="shared" si="3"/>
        <v>28.544278074866313</v>
      </c>
      <c r="E29" s="13">
        <f t="shared" si="4"/>
        <v>28.475935828877006</v>
      </c>
      <c r="F29" s="13">
        <f t="shared" si="5"/>
        <v>28.437967914438506</v>
      </c>
      <c r="G29" s="9">
        <f t="shared" si="6"/>
        <v>7.5935828877005349</v>
      </c>
    </row>
    <row r="30" spans="1:7" ht="31.5">
      <c r="A30" s="18" t="s">
        <v>24</v>
      </c>
      <c r="B30" s="15">
        <v>25.7</v>
      </c>
      <c r="C30" s="17">
        <f t="shared" si="2"/>
        <v>25.87179144385027</v>
      </c>
      <c r="D30" s="13">
        <f t="shared" si="3"/>
        <v>25.830561497326201</v>
      </c>
      <c r="E30" s="13">
        <f t="shared" si="4"/>
        <v>25.768716577540108</v>
      </c>
      <c r="F30" s="13">
        <f t="shared" si="5"/>
        <v>25.734358288770053</v>
      </c>
      <c r="G30" s="9">
        <f t="shared" si="6"/>
        <v>6.8716577540106956</v>
      </c>
    </row>
    <row r="31" spans="1:7" ht="31.5">
      <c r="A31" s="18" t="s">
        <v>25</v>
      </c>
      <c r="B31" s="15">
        <v>6.4</v>
      </c>
      <c r="C31" s="17">
        <f t="shared" si="2"/>
        <v>6.4427807486631012</v>
      </c>
      <c r="D31" s="13">
        <f t="shared" si="3"/>
        <v>6.4325133689839573</v>
      </c>
      <c r="E31" s="13">
        <f t="shared" si="4"/>
        <v>6.4171122994652414</v>
      </c>
      <c r="F31" s="13">
        <f t="shared" si="5"/>
        <v>6.4085561497326209</v>
      </c>
      <c r="G31" s="9">
        <f t="shared" si="6"/>
        <v>1.7112299465240641</v>
      </c>
    </row>
    <row r="32" spans="1:7" ht="18.75">
      <c r="A32" s="18" t="s">
        <v>26</v>
      </c>
      <c r="B32" s="15">
        <v>3.5</v>
      </c>
      <c r="C32" s="17">
        <f t="shared" si="2"/>
        <v>3.5233957219251333</v>
      </c>
      <c r="D32" s="13">
        <f t="shared" si="3"/>
        <v>3.5177807486631014</v>
      </c>
      <c r="E32" s="13">
        <f t="shared" si="4"/>
        <v>3.5093582887700534</v>
      </c>
      <c r="F32" s="13">
        <f t="shared" si="5"/>
        <v>3.5046791443850265</v>
      </c>
      <c r="G32" s="9">
        <f t="shared" si="6"/>
        <v>0.93582887700534756</v>
      </c>
    </row>
    <row r="33" spans="1:6" ht="41.25" customHeight="1">
      <c r="A33" s="20" t="s">
        <v>28</v>
      </c>
      <c r="B33" s="11">
        <v>79</v>
      </c>
      <c r="C33" s="11">
        <f>C4-C12</f>
        <v>72.800000000000011</v>
      </c>
      <c r="D33" s="11">
        <f t="shared" ref="D33:F33" si="7">D4-D12</f>
        <v>69.900000000000034</v>
      </c>
      <c r="E33" s="11">
        <f t="shared" si="7"/>
        <v>68</v>
      </c>
      <c r="F33" s="11">
        <f t="shared" si="7"/>
        <v>66.800000000000011</v>
      </c>
    </row>
    <row r="34" spans="1:6" ht="15.75" customHeight="1">
      <c r="A34" s="33" t="s">
        <v>4</v>
      </c>
      <c r="B34" s="34"/>
      <c r="C34" s="34"/>
      <c r="D34" s="34"/>
      <c r="E34" s="34"/>
      <c r="F34" s="34"/>
    </row>
    <row r="35" spans="1:6" ht="31.5">
      <c r="A35" s="12" t="s">
        <v>7</v>
      </c>
      <c r="B35" s="13">
        <v>28</v>
      </c>
      <c r="C35" s="15">
        <v>33</v>
      </c>
      <c r="D35" s="15">
        <v>33</v>
      </c>
      <c r="E35" s="15">
        <v>33</v>
      </c>
      <c r="F35" s="15">
        <v>33</v>
      </c>
    </row>
    <row r="36" spans="1:6" ht="31.5">
      <c r="A36" s="12" t="s">
        <v>31</v>
      </c>
      <c r="B36" s="13">
        <v>3.7</v>
      </c>
      <c r="C36" s="15">
        <v>2.8</v>
      </c>
      <c r="D36" s="15">
        <v>3.3</v>
      </c>
      <c r="E36" s="15">
        <v>3.3</v>
      </c>
      <c r="F36" s="15">
        <v>3.3</v>
      </c>
    </row>
    <row r="37" spans="1:6" ht="31.5">
      <c r="A37" s="12" t="s">
        <v>8</v>
      </c>
      <c r="B37" s="13">
        <v>47.3</v>
      </c>
      <c r="C37" s="15">
        <v>37</v>
      </c>
      <c r="D37" s="15">
        <f t="shared" ref="D37:F37" si="8">D33-D35-D36</f>
        <v>33.600000000000037</v>
      </c>
      <c r="E37" s="15">
        <f>E33-E35-E36</f>
        <v>31.7</v>
      </c>
      <c r="F37" s="15">
        <f t="shared" si="8"/>
        <v>30.500000000000011</v>
      </c>
    </row>
    <row r="38" spans="1:6" ht="18.75" customHeight="1">
      <c r="A38" s="31"/>
      <c r="B38" s="32"/>
      <c r="C38" s="32"/>
      <c r="D38" s="32"/>
      <c r="E38" s="32"/>
      <c r="F38" s="32"/>
    </row>
    <row r="39" spans="1:6" ht="18.75" customHeight="1">
      <c r="A39" s="4"/>
      <c r="B39" s="4"/>
      <c r="C39" s="4"/>
      <c r="D39" s="4"/>
      <c r="E39" s="3"/>
      <c r="F39" s="23"/>
    </row>
    <row r="40" spans="1:6" ht="21.75" customHeight="1">
      <c r="A40" s="4"/>
      <c r="B40" s="4"/>
      <c r="C40" s="4"/>
      <c r="D40" s="4"/>
      <c r="E40" s="2"/>
      <c r="F40" s="22"/>
    </row>
    <row r="41" spans="1:6" ht="23.25" customHeight="1">
      <c r="A41" s="4"/>
      <c r="B41" s="4"/>
      <c r="C41" s="4"/>
      <c r="D41" s="4"/>
      <c r="E41" s="3"/>
      <c r="F41" s="22"/>
    </row>
    <row r="42" spans="1:6" ht="23.25" customHeight="1">
      <c r="A42" s="5"/>
      <c r="B42" s="5"/>
      <c r="C42" s="5"/>
      <c r="D42" s="5"/>
      <c r="E42" s="2"/>
      <c r="F42" s="22"/>
    </row>
    <row r="43" spans="1:6" ht="18.75">
      <c r="A43" s="6"/>
      <c r="B43" s="6"/>
      <c r="C43" s="6"/>
      <c r="D43" s="6"/>
      <c r="E43" s="7"/>
      <c r="F43" s="21"/>
    </row>
  </sheetData>
  <mergeCells count="12">
    <mergeCell ref="A9:F9"/>
    <mergeCell ref="A1:F1"/>
    <mergeCell ref="A2:A3"/>
    <mergeCell ref="D2:D3"/>
    <mergeCell ref="A38:F38"/>
    <mergeCell ref="E2:E3"/>
    <mergeCell ref="F2:F3"/>
    <mergeCell ref="A5:F5"/>
    <mergeCell ref="A13:F13"/>
    <mergeCell ref="A34:F34"/>
    <mergeCell ref="B2:B3"/>
    <mergeCell ref="C2:C3"/>
  </mergeCells>
  <pageMargins left="0.56999999999999995" right="0.27559055118110237" top="0.26" bottom="0.34" header="0.19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5" sqref="A15"/>
    </sheetView>
  </sheetViews>
  <sheetFormatPr defaultRowHeight="15"/>
  <cols>
    <col min="1" max="1" width="33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БТР</vt:lpstr>
      <vt:lpstr>Лист1</vt:lpstr>
      <vt:lpstr>БТР!Заголовки_для_печати</vt:lpstr>
      <vt:lpstr>БТР!Область_печати</vt:lpstr>
    </vt:vector>
  </TitlesOfParts>
  <Company>ГОСКОМТРУДЗАНЯТОСТИ РМ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Илюшкина Татьяна Николаевна</dc:creator>
  <cp:lastModifiedBy>Budget</cp:lastModifiedBy>
  <cp:lastPrinted>2022-11-09T07:12:09Z</cp:lastPrinted>
  <dcterms:created xsi:type="dcterms:W3CDTF">2018-09-12T13:40:31Z</dcterms:created>
  <dcterms:modified xsi:type="dcterms:W3CDTF">2022-12-14T09:04:57Z</dcterms:modified>
</cp:coreProperties>
</file>